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6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44" i="1" l="1"/>
  <c r="I40" i="1"/>
  <c r="I36" i="1"/>
  <c r="I32" i="1"/>
  <c r="I31" i="1"/>
  <c r="S32" i="1"/>
  <c r="U32" i="1" s="1"/>
  <c r="S33" i="1"/>
  <c r="U33" i="1" s="1"/>
  <c r="S34" i="1"/>
  <c r="U34" i="1" s="1"/>
  <c r="S35" i="1"/>
  <c r="S36" i="1"/>
  <c r="U36" i="1" s="1"/>
  <c r="S37" i="1"/>
  <c r="U37" i="1" s="1"/>
  <c r="S38" i="1"/>
  <c r="S39" i="1"/>
  <c r="S40" i="1"/>
  <c r="S41" i="1"/>
  <c r="U41" i="1" s="1"/>
  <c r="S42" i="1"/>
  <c r="U42" i="1" s="1"/>
  <c r="S43" i="1"/>
  <c r="S44" i="1"/>
  <c r="U44" i="1" s="1"/>
  <c r="S45" i="1"/>
  <c r="S31" i="1"/>
  <c r="U31" i="1" s="1"/>
  <c r="I45" i="1"/>
  <c r="K45" i="1" s="1"/>
  <c r="I33" i="1"/>
  <c r="I34" i="1"/>
  <c r="I35" i="1"/>
  <c r="K35" i="1" s="1"/>
  <c r="I37" i="1"/>
  <c r="I38" i="1"/>
  <c r="V38" i="1" s="1"/>
  <c r="X38" i="1" s="1"/>
  <c r="I39" i="1"/>
  <c r="K39" i="1" s="1"/>
  <c r="I41" i="1"/>
  <c r="I42" i="1"/>
  <c r="V42" i="1" s="1"/>
  <c r="X42" i="1" s="1"/>
  <c r="I43" i="1"/>
  <c r="K43" i="1" s="1"/>
  <c r="U43" i="1"/>
  <c r="K41" i="1"/>
  <c r="U40" i="1"/>
  <c r="U39" i="1"/>
  <c r="U38" i="1"/>
  <c r="K38" i="1"/>
  <c r="U35" i="1"/>
  <c r="K33" i="1"/>
  <c r="V34" i="1" l="1"/>
  <c r="X34" i="1" s="1"/>
  <c r="V37" i="1"/>
  <c r="X37" i="1" s="1"/>
  <c r="V33" i="1"/>
  <c r="X33" i="1" s="1"/>
  <c r="V41" i="1"/>
  <c r="X41" i="1" s="1"/>
  <c r="V35" i="1"/>
  <c r="X35" i="1" s="1"/>
  <c r="V39" i="1"/>
  <c r="X39" i="1" s="1"/>
  <c r="K32" i="1"/>
  <c r="V32" i="1"/>
  <c r="X32" i="1" s="1"/>
  <c r="K36" i="1"/>
  <c r="V36" i="1"/>
  <c r="X36" i="1" s="1"/>
  <c r="K40" i="1"/>
  <c r="V40" i="1"/>
  <c r="X40" i="1" s="1"/>
  <c r="V44" i="1"/>
  <c r="X44" i="1" s="1"/>
  <c r="K44" i="1"/>
  <c r="K31" i="1"/>
  <c r="V31" i="1"/>
  <c r="X31" i="1" s="1"/>
  <c r="V43" i="1"/>
  <c r="X43" i="1" s="1"/>
  <c r="K34" i="1"/>
  <c r="K42" i="1"/>
  <c r="V45" i="1"/>
  <c r="X45" i="1" s="1"/>
  <c r="K37" i="1"/>
  <c r="U45" i="1"/>
  <c r="U46" i="1" s="1"/>
  <c r="X19" i="1"/>
  <c r="U19" i="1"/>
  <c r="K19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4" i="1"/>
  <c r="K46" i="1" l="1"/>
  <c r="X46" i="1"/>
</calcChain>
</file>

<file path=xl/sharedStrings.xml><?xml version="1.0" encoding="utf-8"?>
<sst xmlns="http://schemas.openxmlformats.org/spreadsheetml/2006/main" count="65" uniqueCount="28">
  <si>
    <t>品名</t>
    <phoneticPr fontId="1" type="noConversion"/>
  </si>
  <si>
    <t>进库</t>
    <phoneticPr fontId="1" type="noConversion"/>
  </si>
  <si>
    <t>进库总数</t>
    <phoneticPr fontId="1" type="noConversion"/>
  </si>
  <si>
    <t>出库</t>
    <phoneticPr fontId="1" type="noConversion"/>
  </si>
  <si>
    <t>出库总数</t>
    <phoneticPr fontId="1" type="noConversion"/>
  </si>
  <si>
    <t>单价</t>
    <phoneticPr fontId="1" type="noConversion"/>
  </si>
  <si>
    <t>金额</t>
    <phoneticPr fontId="1" type="noConversion"/>
  </si>
  <si>
    <t>库存</t>
    <phoneticPr fontId="1" type="noConversion"/>
  </si>
  <si>
    <t>星期</t>
    <phoneticPr fontId="1" type="noConversion"/>
  </si>
  <si>
    <t>大米（斤）</t>
    <phoneticPr fontId="1" type="noConversion"/>
  </si>
  <si>
    <t>油（桶）</t>
    <phoneticPr fontId="1" type="noConversion"/>
  </si>
  <si>
    <t>老抽（桶）</t>
    <phoneticPr fontId="1" type="noConversion"/>
  </si>
  <si>
    <t>生抽（桶）</t>
    <phoneticPr fontId="1" type="noConversion"/>
  </si>
  <si>
    <t>醋（瓶）</t>
    <phoneticPr fontId="1" type="noConversion"/>
  </si>
  <si>
    <t>盐（袋）</t>
    <phoneticPr fontId="1" type="noConversion"/>
  </si>
  <si>
    <t>芝麻油（瓶）</t>
    <phoneticPr fontId="1" type="noConversion"/>
  </si>
  <si>
    <t>生粉（袋）</t>
    <phoneticPr fontId="1" type="noConversion"/>
  </si>
  <si>
    <t>番茄酱（瓶）</t>
    <phoneticPr fontId="1" type="noConversion"/>
  </si>
  <si>
    <t>蚝油（瓶）</t>
    <phoneticPr fontId="1" type="noConversion"/>
  </si>
  <si>
    <t>白糖（袋）</t>
    <phoneticPr fontId="1" type="noConversion"/>
  </si>
  <si>
    <t>料酒（袋）</t>
    <phoneticPr fontId="1" type="noConversion"/>
  </si>
  <si>
    <t>味精（袋）</t>
    <phoneticPr fontId="1" type="noConversion"/>
  </si>
  <si>
    <t>蒸鱼豉油（桶）</t>
    <phoneticPr fontId="1" type="noConversion"/>
  </si>
  <si>
    <t>豆瓣酱（桶）</t>
    <phoneticPr fontId="1" type="noConversion"/>
  </si>
  <si>
    <t>总金额</t>
    <phoneticPr fontId="1" type="noConversion"/>
  </si>
  <si>
    <t>上周库存</t>
    <phoneticPr fontId="1" type="noConversion"/>
  </si>
  <si>
    <t xml:space="preserve">                                                           食堂调料、主食一周出入库数据统计9月2日－6日</t>
    <phoneticPr fontId="1" type="noConversion"/>
  </si>
  <si>
    <t xml:space="preserve">                                                           食堂调料、主食一周出入库数据统计9月9日－12日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</si>
</sst>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tabSelected="1" workbookViewId="0">
      <selection activeCell="A28" sqref="A28:X28"/>
    </sheetView>
  </sheetViews>
  <sheetFormatPr defaultRowHeight="13.5" x14ac:dyDescent="0.15"/>
  <cols>
    <col min="1" max="1" width="14" customWidth="1"/>
    <col min="2" max="2" width="5.625" customWidth="1"/>
    <col min="3" max="3" width="4.875" customWidth="1"/>
    <col min="4" max="4" width="6.25" customWidth="1"/>
    <col min="5" max="5" width="5.625" customWidth="1"/>
    <col min="6" max="7" width="6.25" customWidth="1"/>
    <col min="8" max="8" width="9.125" customWidth="1"/>
    <col min="9" max="9" width="9.75" customWidth="1"/>
    <col min="10" max="10" width="8.75" customWidth="1"/>
    <col min="11" max="11" width="8.25" customWidth="1"/>
    <col min="12" max="12" width="6.25" customWidth="1"/>
    <col min="13" max="13" width="3.875" customWidth="1"/>
    <col min="14" max="14" width="5.125" customWidth="1"/>
    <col min="15" max="15" width="4.375" customWidth="1"/>
    <col min="16" max="16" width="4.25" customWidth="1"/>
    <col min="17" max="17" width="5.375" customWidth="1"/>
    <col min="18" max="18" width="4.25" customWidth="1"/>
  </cols>
  <sheetData>
    <row r="1" spans="1:24" x14ac:dyDescent="0.1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x14ac:dyDescent="0.15">
      <c r="A2" s="1" t="s">
        <v>0</v>
      </c>
      <c r="B2" s="3" t="s">
        <v>1</v>
      </c>
      <c r="C2" s="3"/>
      <c r="D2" s="3"/>
      <c r="E2" s="3"/>
      <c r="F2" s="3"/>
      <c r="G2" s="2"/>
      <c r="H2" s="2"/>
      <c r="I2" s="1" t="s">
        <v>2</v>
      </c>
      <c r="J2" s="1" t="s">
        <v>5</v>
      </c>
      <c r="K2" s="1" t="s">
        <v>6</v>
      </c>
      <c r="L2" s="3" t="s">
        <v>3</v>
      </c>
      <c r="M2" s="3"/>
      <c r="N2" s="3"/>
      <c r="O2" s="3"/>
      <c r="P2" s="3"/>
      <c r="Q2" s="2"/>
      <c r="R2" s="2"/>
      <c r="S2" s="1" t="s">
        <v>4</v>
      </c>
      <c r="T2" s="1" t="s">
        <v>5</v>
      </c>
      <c r="U2" s="1" t="s">
        <v>6</v>
      </c>
      <c r="V2" s="1" t="s">
        <v>7</v>
      </c>
      <c r="W2" s="1" t="s">
        <v>5</v>
      </c>
      <c r="X2" s="1" t="s">
        <v>6</v>
      </c>
    </row>
    <row r="3" spans="1:24" x14ac:dyDescent="0.15">
      <c r="A3" s="1" t="s">
        <v>8</v>
      </c>
      <c r="B3" s="1">
        <v>1</v>
      </c>
      <c r="C3" s="1">
        <v>2</v>
      </c>
      <c r="D3" s="1">
        <v>3</v>
      </c>
      <c r="E3" s="1">
        <v>4</v>
      </c>
      <c r="F3" s="1">
        <v>5</v>
      </c>
      <c r="G3" s="1">
        <v>6</v>
      </c>
      <c r="H3" s="1">
        <v>7</v>
      </c>
      <c r="I3" s="1"/>
      <c r="J3" s="1"/>
      <c r="K3" s="1"/>
      <c r="L3" s="1">
        <v>1</v>
      </c>
      <c r="M3" s="1">
        <v>2</v>
      </c>
      <c r="N3" s="1">
        <v>3</v>
      </c>
      <c r="O3" s="1">
        <v>4</v>
      </c>
      <c r="P3" s="1">
        <v>5</v>
      </c>
      <c r="Q3" s="1">
        <v>6</v>
      </c>
      <c r="R3" s="1">
        <v>7</v>
      </c>
      <c r="S3" s="1"/>
      <c r="T3" s="1"/>
      <c r="U3" s="1"/>
      <c r="V3" s="1"/>
      <c r="W3" s="1"/>
      <c r="X3" s="1"/>
    </row>
    <row r="4" spans="1:24" x14ac:dyDescent="0.15">
      <c r="A4" s="1" t="s">
        <v>9</v>
      </c>
      <c r="B4" s="1"/>
      <c r="C4" s="1"/>
      <c r="D4" s="1"/>
      <c r="E4" s="1"/>
      <c r="F4" s="1"/>
      <c r="G4" s="1"/>
      <c r="H4" s="1"/>
      <c r="I4" s="1">
        <v>1600</v>
      </c>
      <c r="J4" s="1">
        <v>2.36</v>
      </c>
      <c r="K4" s="1">
        <f>I4*J4</f>
        <v>3776</v>
      </c>
      <c r="L4" s="1"/>
      <c r="M4" s="1"/>
      <c r="N4" s="1"/>
      <c r="O4" s="1"/>
      <c r="P4" s="1"/>
      <c r="Q4" s="1"/>
      <c r="R4" s="1"/>
      <c r="S4" s="1">
        <v>1050</v>
      </c>
      <c r="T4" s="1">
        <v>2.36</v>
      </c>
      <c r="U4" s="1">
        <f>S4*T4</f>
        <v>2478</v>
      </c>
      <c r="V4" s="1">
        <f>I4-S4</f>
        <v>550</v>
      </c>
      <c r="W4" s="1">
        <v>2.36</v>
      </c>
      <c r="X4" s="1">
        <f>V4*W4</f>
        <v>1298</v>
      </c>
    </row>
    <row r="5" spans="1:24" x14ac:dyDescent="0.15">
      <c r="A5" s="1" t="s">
        <v>10</v>
      </c>
      <c r="B5" s="1"/>
      <c r="C5" s="1"/>
      <c r="D5" s="1"/>
      <c r="E5" s="1"/>
      <c r="F5" s="1"/>
      <c r="G5" s="1"/>
      <c r="H5" s="1"/>
      <c r="I5" s="1">
        <v>28</v>
      </c>
      <c r="J5" s="1">
        <v>39.29</v>
      </c>
      <c r="K5" s="1">
        <f t="shared" ref="K5:K18" si="0">I5*J5</f>
        <v>1100.1199999999999</v>
      </c>
      <c r="L5" s="1"/>
      <c r="M5" s="1"/>
      <c r="N5" s="1"/>
      <c r="O5" s="1"/>
      <c r="P5" s="1"/>
      <c r="Q5" s="1"/>
      <c r="R5" s="1"/>
      <c r="S5" s="1">
        <v>12</v>
      </c>
      <c r="T5" s="1">
        <v>39.29</v>
      </c>
      <c r="U5" s="1">
        <f t="shared" ref="U5:U18" si="1">S5*T5</f>
        <v>471.48</v>
      </c>
      <c r="V5" s="1">
        <f t="shared" ref="V5:V18" si="2">I5-S5</f>
        <v>16</v>
      </c>
      <c r="W5" s="1">
        <v>39.29</v>
      </c>
      <c r="X5" s="1">
        <f t="shared" ref="X5:X18" si="3">V5*W5</f>
        <v>628.64</v>
      </c>
    </row>
    <row r="6" spans="1:24" x14ac:dyDescent="0.15">
      <c r="A6" s="1" t="s">
        <v>11</v>
      </c>
      <c r="B6" s="1"/>
      <c r="C6" s="1"/>
      <c r="D6" s="1"/>
      <c r="E6" s="1"/>
      <c r="F6" s="1"/>
      <c r="G6" s="1"/>
      <c r="H6" s="1"/>
      <c r="I6" s="1">
        <v>13</v>
      </c>
      <c r="J6" s="1">
        <v>13.5</v>
      </c>
      <c r="K6" s="1">
        <f t="shared" si="0"/>
        <v>175.5</v>
      </c>
      <c r="L6" s="1"/>
      <c r="M6" s="1"/>
      <c r="N6" s="1"/>
      <c r="O6" s="1"/>
      <c r="P6" s="1"/>
      <c r="Q6" s="1"/>
      <c r="R6" s="1"/>
      <c r="S6" s="1">
        <v>2</v>
      </c>
      <c r="T6" s="1">
        <v>13.5</v>
      </c>
      <c r="U6" s="1">
        <f t="shared" si="1"/>
        <v>27</v>
      </c>
      <c r="V6" s="1">
        <f t="shared" si="2"/>
        <v>11</v>
      </c>
      <c r="W6" s="1">
        <v>13.5</v>
      </c>
      <c r="X6" s="1">
        <f t="shared" si="3"/>
        <v>148.5</v>
      </c>
    </row>
    <row r="7" spans="1:24" x14ac:dyDescent="0.15">
      <c r="A7" s="1" t="s">
        <v>12</v>
      </c>
      <c r="B7" s="1"/>
      <c r="C7" s="1"/>
      <c r="D7" s="1"/>
      <c r="E7" s="1"/>
      <c r="F7" s="1"/>
      <c r="G7" s="1"/>
      <c r="H7" s="1"/>
      <c r="I7" s="1">
        <v>9</v>
      </c>
      <c r="J7" s="1">
        <v>17</v>
      </c>
      <c r="K7" s="1">
        <f t="shared" si="0"/>
        <v>153</v>
      </c>
      <c r="L7" s="1"/>
      <c r="M7" s="1"/>
      <c r="N7" s="1"/>
      <c r="O7" s="1"/>
      <c r="P7" s="1"/>
      <c r="Q7" s="1"/>
      <c r="R7" s="1"/>
      <c r="S7" s="1">
        <v>2</v>
      </c>
      <c r="T7" s="1">
        <v>17</v>
      </c>
      <c r="U7" s="1">
        <f t="shared" si="1"/>
        <v>34</v>
      </c>
      <c r="V7" s="1">
        <f t="shared" si="2"/>
        <v>7</v>
      </c>
      <c r="W7" s="1">
        <v>17</v>
      </c>
      <c r="X7" s="1">
        <f t="shared" si="3"/>
        <v>119</v>
      </c>
    </row>
    <row r="8" spans="1:24" x14ac:dyDescent="0.15">
      <c r="A8" s="1" t="s">
        <v>13</v>
      </c>
      <c r="B8" s="1"/>
      <c r="C8" s="1"/>
      <c r="D8" s="1"/>
      <c r="E8" s="1"/>
      <c r="F8" s="1"/>
      <c r="G8" s="1"/>
      <c r="H8" s="1"/>
      <c r="I8" s="1">
        <v>4</v>
      </c>
      <c r="J8" s="1">
        <v>6</v>
      </c>
      <c r="K8" s="1">
        <f t="shared" si="0"/>
        <v>24</v>
      </c>
      <c r="L8" s="1"/>
      <c r="M8" s="1"/>
      <c r="N8" s="1"/>
      <c r="O8" s="1"/>
      <c r="P8" s="1"/>
      <c r="Q8" s="1"/>
      <c r="R8" s="1"/>
      <c r="S8" s="1">
        <v>3</v>
      </c>
      <c r="T8" s="1">
        <v>6</v>
      </c>
      <c r="U8" s="1">
        <f t="shared" si="1"/>
        <v>18</v>
      </c>
      <c r="V8" s="1">
        <f t="shared" si="2"/>
        <v>1</v>
      </c>
      <c r="W8" s="1">
        <v>6</v>
      </c>
      <c r="X8" s="1">
        <f t="shared" si="3"/>
        <v>6</v>
      </c>
    </row>
    <row r="9" spans="1:24" x14ac:dyDescent="0.15">
      <c r="A9" s="1" t="s">
        <v>14</v>
      </c>
      <c r="B9" s="1"/>
      <c r="C9" s="1"/>
      <c r="D9" s="1"/>
      <c r="E9" s="1"/>
      <c r="F9" s="1"/>
      <c r="G9" s="1"/>
      <c r="H9" s="1"/>
      <c r="I9" s="1">
        <v>75</v>
      </c>
      <c r="J9" s="1">
        <v>1.53</v>
      </c>
      <c r="K9" s="1">
        <f t="shared" si="0"/>
        <v>114.75</v>
      </c>
      <c r="L9" s="1"/>
      <c r="M9" s="1"/>
      <c r="N9" s="1"/>
      <c r="O9" s="1"/>
      <c r="P9" s="1"/>
      <c r="Q9" s="1"/>
      <c r="R9" s="1"/>
      <c r="S9" s="1">
        <v>29</v>
      </c>
      <c r="T9" s="1">
        <v>1.53</v>
      </c>
      <c r="U9" s="1">
        <f t="shared" si="1"/>
        <v>44.37</v>
      </c>
      <c r="V9" s="1">
        <f t="shared" si="2"/>
        <v>46</v>
      </c>
      <c r="W9" s="1">
        <v>1.53</v>
      </c>
      <c r="X9" s="1">
        <f t="shared" si="3"/>
        <v>70.38</v>
      </c>
    </row>
    <row r="10" spans="1:24" x14ac:dyDescent="0.15">
      <c r="A10" s="1" t="s">
        <v>15</v>
      </c>
      <c r="B10" s="1"/>
      <c r="C10" s="1"/>
      <c r="D10" s="1"/>
      <c r="E10" s="1"/>
      <c r="F10" s="1"/>
      <c r="G10" s="1"/>
      <c r="H10" s="1"/>
      <c r="I10" s="1">
        <v>11</v>
      </c>
      <c r="J10" s="1">
        <v>20.3</v>
      </c>
      <c r="K10" s="1">
        <f t="shared" si="0"/>
        <v>223.3</v>
      </c>
      <c r="L10" s="1"/>
      <c r="M10" s="1"/>
      <c r="N10" s="1"/>
      <c r="O10" s="1"/>
      <c r="P10" s="1"/>
      <c r="Q10" s="1"/>
      <c r="R10" s="1"/>
      <c r="S10" s="1">
        <v>0</v>
      </c>
      <c r="T10" s="1">
        <v>20.3</v>
      </c>
      <c r="U10" s="1">
        <f t="shared" si="1"/>
        <v>0</v>
      </c>
      <c r="V10" s="1">
        <f t="shared" si="2"/>
        <v>11</v>
      </c>
      <c r="W10" s="1">
        <v>20.3</v>
      </c>
      <c r="X10" s="1">
        <f t="shared" si="3"/>
        <v>223.3</v>
      </c>
    </row>
    <row r="11" spans="1:24" x14ac:dyDescent="0.15">
      <c r="A11" s="1" t="s">
        <v>16</v>
      </c>
      <c r="B11" s="1"/>
      <c r="C11" s="1"/>
      <c r="D11" s="1"/>
      <c r="E11" s="1"/>
      <c r="F11" s="1"/>
      <c r="G11" s="1"/>
      <c r="H11" s="1"/>
      <c r="I11" s="1">
        <v>3</v>
      </c>
      <c r="J11" s="1">
        <v>21</v>
      </c>
      <c r="K11" s="1">
        <f t="shared" si="0"/>
        <v>63</v>
      </c>
      <c r="L11" s="1"/>
      <c r="M11" s="1"/>
      <c r="N11" s="1"/>
      <c r="O11" s="1"/>
      <c r="P11" s="1"/>
      <c r="Q11" s="1"/>
      <c r="R11" s="1"/>
      <c r="S11" s="1">
        <v>0</v>
      </c>
      <c r="T11" s="1">
        <v>21</v>
      </c>
      <c r="U11" s="1">
        <f t="shared" si="1"/>
        <v>0</v>
      </c>
      <c r="V11" s="1">
        <f t="shared" si="2"/>
        <v>3</v>
      </c>
      <c r="W11" s="1">
        <v>21</v>
      </c>
      <c r="X11" s="1">
        <f t="shared" si="3"/>
        <v>63</v>
      </c>
    </row>
    <row r="12" spans="1:24" x14ac:dyDescent="0.15">
      <c r="A12" s="1" t="s">
        <v>17</v>
      </c>
      <c r="B12" s="1"/>
      <c r="C12" s="1"/>
      <c r="D12" s="1"/>
      <c r="E12" s="1"/>
      <c r="F12" s="1"/>
      <c r="G12" s="1"/>
      <c r="H12" s="1"/>
      <c r="I12" s="1">
        <v>3</v>
      </c>
      <c r="J12" s="1">
        <v>29.4</v>
      </c>
      <c r="K12" s="1">
        <f t="shared" si="0"/>
        <v>88.199999999999989</v>
      </c>
      <c r="L12" s="1"/>
      <c r="M12" s="1"/>
      <c r="N12" s="1"/>
      <c r="O12" s="1"/>
      <c r="P12" s="1"/>
      <c r="Q12" s="1"/>
      <c r="R12" s="1"/>
      <c r="S12" s="1">
        <v>1</v>
      </c>
      <c r="T12" s="1">
        <v>29.4</v>
      </c>
      <c r="U12" s="1">
        <f t="shared" si="1"/>
        <v>29.4</v>
      </c>
      <c r="V12" s="1">
        <f t="shared" si="2"/>
        <v>2</v>
      </c>
      <c r="W12" s="1">
        <v>29.4</v>
      </c>
      <c r="X12" s="1">
        <f t="shared" si="3"/>
        <v>58.8</v>
      </c>
    </row>
    <row r="13" spans="1:24" x14ac:dyDescent="0.15">
      <c r="A13" s="1" t="s">
        <v>18</v>
      </c>
      <c r="B13" s="1"/>
      <c r="C13" s="1"/>
      <c r="D13" s="1"/>
      <c r="E13" s="1"/>
      <c r="F13" s="1"/>
      <c r="G13" s="1"/>
      <c r="H13" s="1"/>
      <c r="I13" s="1">
        <v>17</v>
      </c>
      <c r="J13" s="1">
        <v>5.3</v>
      </c>
      <c r="K13" s="1">
        <f t="shared" si="0"/>
        <v>90.1</v>
      </c>
      <c r="L13" s="1"/>
      <c r="M13" s="1"/>
      <c r="N13" s="1"/>
      <c r="O13" s="1"/>
      <c r="P13" s="1"/>
      <c r="Q13" s="1"/>
      <c r="R13" s="1"/>
      <c r="S13" s="1">
        <v>9</v>
      </c>
      <c r="T13" s="1">
        <v>5.3</v>
      </c>
      <c r="U13" s="1">
        <f t="shared" si="1"/>
        <v>47.699999999999996</v>
      </c>
      <c r="V13" s="1">
        <f t="shared" si="2"/>
        <v>8</v>
      </c>
      <c r="W13" s="1">
        <v>5.3</v>
      </c>
      <c r="X13" s="1">
        <f t="shared" si="3"/>
        <v>42.4</v>
      </c>
    </row>
    <row r="14" spans="1:24" x14ac:dyDescent="0.15">
      <c r="A14" s="1" t="s">
        <v>19</v>
      </c>
      <c r="B14" s="1"/>
      <c r="C14" s="1"/>
      <c r="D14" s="1"/>
      <c r="E14" s="1"/>
      <c r="F14" s="1"/>
      <c r="G14" s="1"/>
      <c r="H14" s="1"/>
      <c r="I14" s="1">
        <v>3</v>
      </c>
      <c r="J14" s="1">
        <v>8</v>
      </c>
      <c r="K14" s="1">
        <f t="shared" si="0"/>
        <v>24</v>
      </c>
      <c r="L14" s="1"/>
      <c r="M14" s="1"/>
      <c r="N14" s="1"/>
      <c r="O14" s="1"/>
      <c r="P14" s="1"/>
      <c r="Q14" s="1"/>
      <c r="R14" s="1"/>
      <c r="S14" s="1">
        <v>2</v>
      </c>
      <c r="T14" s="1">
        <v>8</v>
      </c>
      <c r="U14" s="1">
        <f t="shared" si="1"/>
        <v>16</v>
      </c>
      <c r="V14" s="1">
        <f t="shared" si="2"/>
        <v>1</v>
      </c>
      <c r="W14" s="1">
        <v>8</v>
      </c>
      <c r="X14" s="1">
        <f t="shared" si="3"/>
        <v>8</v>
      </c>
    </row>
    <row r="15" spans="1:24" x14ac:dyDescent="0.15">
      <c r="A15" s="1" t="s">
        <v>20</v>
      </c>
      <c r="B15" s="1"/>
      <c r="C15" s="1"/>
      <c r="D15" s="1"/>
      <c r="E15" s="1"/>
      <c r="F15" s="1"/>
      <c r="G15" s="1"/>
      <c r="H15" s="1"/>
      <c r="I15" s="1">
        <v>56</v>
      </c>
      <c r="J15" s="1">
        <v>2.0499999999999998</v>
      </c>
      <c r="K15" s="1">
        <f t="shared" si="0"/>
        <v>114.79999999999998</v>
      </c>
      <c r="L15" s="1"/>
      <c r="M15" s="1"/>
      <c r="N15" s="1"/>
      <c r="O15" s="1"/>
      <c r="P15" s="1"/>
      <c r="Q15" s="1"/>
      <c r="R15" s="1"/>
      <c r="S15" s="1">
        <v>21</v>
      </c>
      <c r="T15" s="1">
        <v>2.0499999999999998</v>
      </c>
      <c r="U15" s="1">
        <f t="shared" si="1"/>
        <v>43.05</v>
      </c>
      <c r="V15" s="1">
        <f t="shared" si="2"/>
        <v>35</v>
      </c>
      <c r="W15" s="1">
        <v>2.0499999999999998</v>
      </c>
      <c r="X15" s="1">
        <f t="shared" si="3"/>
        <v>71.75</v>
      </c>
    </row>
    <row r="16" spans="1:24" x14ac:dyDescent="0.15">
      <c r="A16" s="1" t="s">
        <v>21</v>
      </c>
      <c r="B16" s="1"/>
      <c r="C16" s="1"/>
      <c r="D16" s="1"/>
      <c r="E16" s="1"/>
      <c r="F16" s="1"/>
      <c r="G16" s="1"/>
      <c r="H16" s="1"/>
      <c r="I16" s="1">
        <v>8</v>
      </c>
      <c r="J16" s="1">
        <v>14</v>
      </c>
      <c r="K16" s="1">
        <f t="shared" si="0"/>
        <v>112</v>
      </c>
      <c r="L16" s="1"/>
      <c r="M16" s="1"/>
      <c r="N16" s="1"/>
      <c r="O16" s="1"/>
      <c r="P16" s="1"/>
      <c r="Q16" s="1"/>
      <c r="R16" s="1"/>
      <c r="S16" s="1">
        <v>5</v>
      </c>
      <c r="T16" s="1">
        <v>14</v>
      </c>
      <c r="U16" s="1">
        <f t="shared" si="1"/>
        <v>70</v>
      </c>
      <c r="V16" s="1">
        <f t="shared" si="2"/>
        <v>3</v>
      </c>
      <c r="W16" s="1">
        <v>14</v>
      </c>
      <c r="X16" s="1">
        <f t="shared" si="3"/>
        <v>42</v>
      </c>
    </row>
    <row r="17" spans="1:24" x14ac:dyDescent="0.15">
      <c r="A17" s="1" t="s">
        <v>22</v>
      </c>
      <c r="B17" s="1"/>
      <c r="C17" s="1"/>
      <c r="D17" s="1"/>
      <c r="E17" s="1"/>
      <c r="F17" s="1"/>
      <c r="G17" s="1"/>
      <c r="H17" s="1"/>
      <c r="I17" s="1">
        <v>1</v>
      </c>
      <c r="J17" s="1">
        <v>21</v>
      </c>
      <c r="K17" s="1">
        <f t="shared" si="0"/>
        <v>21</v>
      </c>
      <c r="L17" s="1"/>
      <c r="M17" s="1"/>
      <c r="N17" s="1"/>
      <c r="O17" s="1"/>
      <c r="P17" s="1"/>
      <c r="Q17" s="1"/>
      <c r="R17" s="1"/>
      <c r="S17" s="1">
        <v>0</v>
      </c>
      <c r="T17" s="1">
        <v>21</v>
      </c>
      <c r="U17" s="1">
        <f t="shared" si="1"/>
        <v>0</v>
      </c>
      <c r="V17" s="1">
        <f t="shared" si="2"/>
        <v>1</v>
      </c>
      <c r="W17" s="1">
        <v>21</v>
      </c>
      <c r="X17" s="1">
        <f t="shared" si="3"/>
        <v>21</v>
      </c>
    </row>
    <row r="18" spans="1:24" x14ac:dyDescent="0.15">
      <c r="A18" s="1" t="s">
        <v>23</v>
      </c>
      <c r="B18" s="1"/>
      <c r="C18" s="1"/>
      <c r="D18" s="1"/>
      <c r="E18" s="1"/>
      <c r="F18" s="1"/>
      <c r="G18" s="1"/>
      <c r="H18" s="1"/>
      <c r="I18" s="1">
        <v>1</v>
      </c>
      <c r="J18" s="1">
        <v>10.8</v>
      </c>
      <c r="K18" s="1">
        <f t="shared" si="0"/>
        <v>10.8</v>
      </c>
      <c r="L18" s="1"/>
      <c r="M18" s="1"/>
      <c r="N18" s="1"/>
      <c r="O18" s="1"/>
      <c r="P18" s="1"/>
      <c r="Q18" s="1"/>
      <c r="R18" s="1"/>
      <c r="S18" s="1">
        <v>0</v>
      </c>
      <c r="T18" s="1">
        <v>10.8</v>
      </c>
      <c r="U18" s="1">
        <f t="shared" si="1"/>
        <v>0</v>
      </c>
      <c r="V18" s="1">
        <f t="shared" si="2"/>
        <v>1</v>
      </c>
      <c r="W18" s="1">
        <v>10.8</v>
      </c>
      <c r="X18" s="1">
        <f t="shared" si="3"/>
        <v>10.8</v>
      </c>
    </row>
    <row r="19" spans="1:24" x14ac:dyDescent="0.15">
      <c r="A19" s="1"/>
      <c r="B19" s="1"/>
      <c r="C19" s="1"/>
      <c r="D19" s="1"/>
      <c r="E19" s="1"/>
      <c r="F19" s="1"/>
      <c r="G19" s="1"/>
      <c r="H19" s="1"/>
      <c r="I19" s="1"/>
      <c r="J19" s="1" t="s">
        <v>24</v>
      </c>
      <c r="K19" s="1">
        <f>SUM(K4:K18)</f>
        <v>6090.5700000000006</v>
      </c>
      <c r="L19" s="1"/>
      <c r="M19" s="1"/>
      <c r="N19" s="1"/>
      <c r="O19" s="1"/>
      <c r="P19" s="1"/>
      <c r="Q19" s="1"/>
      <c r="R19" s="1"/>
      <c r="S19" s="1"/>
      <c r="T19" s="1" t="s">
        <v>24</v>
      </c>
      <c r="U19" s="1">
        <f>SUM(U4:U18)</f>
        <v>3279</v>
      </c>
      <c r="V19" s="1"/>
      <c r="W19" s="1" t="s">
        <v>24</v>
      </c>
      <c r="X19" s="1">
        <f>SUM(X4:X18)</f>
        <v>2811.5700000000006</v>
      </c>
    </row>
    <row r="20" spans="1:24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8" spans="1:24" x14ac:dyDescent="0.15">
      <c r="A28" s="4" t="s">
        <v>27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x14ac:dyDescent="0.15">
      <c r="A29" s="1" t="s">
        <v>0</v>
      </c>
      <c r="B29" s="3" t="s">
        <v>1</v>
      </c>
      <c r="C29" s="3"/>
      <c r="D29" s="3"/>
      <c r="E29" s="3"/>
      <c r="F29" s="3"/>
      <c r="G29" s="2"/>
      <c r="H29" s="2" t="s">
        <v>25</v>
      </c>
      <c r="I29" s="1" t="s">
        <v>2</v>
      </c>
      <c r="J29" s="1" t="s">
        <v>5</v>
      </c>
      <c r="K29" s="1" t="s">
        <v>6</v>
      </c>
      <c r="L29" s="3" t="s">
        <v>3</v>
      </c>
      <c r="M29" s="3"/>
      <c r="N29" s="3"/>
      <c r="O29" s="3"/>
      <c r="P29" s="3"/>
      <c r="Q29" s="2"/>
      <c r="R29" s="2"/>
      <c r="S29" s="1" t="s">
        <v>4</v>
      </c>
      <c r="T29" s="1" t="s">
        <v>5</v>
      </c>
      <c r="U29" s="1" t="s">
        <v>6</v>
      </c>
      <c r="V29" s="1" t="s">
        <v>7</v>
      </c>
      <c r="W29" s="1" t="s">
        <v>5</v>
      </c>
      <c r="X29" s="1" t="s">
        <v>6</v>
      </c>
    </row>
    <row r="30" spans="1:24" x14ac:dyDescent="0.15">
      <c r="A30" s="1" t="s">
        <v>8</v>
      </c>
      <c r="B30" s="1">
        <v>1</v>
      </c>
      <c r="C30" s="1">
        <v>2</v>
      </c>
      <c r="D30" s="1">
        <v>3</v>
      </c>
      <c r="E30" s="1">
        <v>4</v>
      </c>
      <c r="F30" s="1">
        <v>5</v>
      </c>
      <c r="G30" s="1">
        <v>6</v>
      </c>
      <c r="H30" s="1">
        <v>7</v>
      </c>
      <c r="I30" s="1"/>
      <c r="J30" s="1"/>
      <c r="K30" s="1"/>
      <c r="L30" s="1">
        <v>1</v>
      </c>
      <c r="M30" s="1">
        <v>2</v>
      </c>
      <c r="N30" s="1">
        <v>3</v>
      </c>
      <c r="O30" s="1">
        <v>4</v>
      </c>
      <c r="P30" s="1">
        <v>5</v>
      </c>
      <c r="Q30" s="1">
        <v>6</v>
      </c>
      <c r="R30" s="1">
        <v>7</v>
      </c>
      <c r="S30" s="1"/>
      <c r="T30" s="1"/>
      <c r="U30" s="1"/>
      <c r="V30" s="1"/>
      <c r="W30" s="1"/>
      <c r="X30" s="1"/>
    </row>
    <row r="31" spans="1:24" x14ac:dyDescent="0.15">
      <c r="A31" s="1" t="s">
        <v>9</v>
      </c>
      <c r="B31" s="1"/>
      <c r="C31" s="1">
        <v>500</v>
      </c>
      <c r="D31" s="1"/>
      <c r="E31" s="1">
        <v>2400</v>
      </c>
      <c r="F31" s="1"/>
      <c r="G31" s="1"/>
      <c r="H31" s="1">
        <v>550</v>
      </c>
      <c r="I31" s="1">
        <f>C31+D31+E31+F31+G31+H31</f>
        <v>3450</v>
      </c>
      <c r="J31" s="1">
        <v>2.36</v>
      </c>
      <c r="K31" s="1">
        <f>I31*J31</f>
        <v>8142</v>
      </c>
      <c r="L31" s="1">
        <v>200</v>
      </c>
      <c r="M31" s="1">
        <v>200</v>
      </c>
      <c r="N31" s="1">
        <v>200</v>
      </c>
      <c r="O31" s="1">
        <v>200</v>
      </c>
      <c r="P31" s="1"/>
      <c r="Q31" s="1"/>
      <c r="R31" s="1"/>
      <c r="S31" s="1">
        <f>L31+M31+N31+O31+P31+Q31+R31</f>
        <v>800</v>
      </c>
      <c r="T31" s="1">
        <v>2.36</v>
      </c>
      <c r="U31" s="1">
        <f>S31*T31</f>
        <v>1888</v>
      </c>
      <c r="V31" s="1">
        <f>I31-S31</f>
        <v>2650</v>
      </c>
      <c r="W31" s="1">
        <v>2.36</v>
      </c>
      <c r="X31" s="1">
        <f>V31*W31</f>
        <v>6254</v>
      </c>
    </row>
    <row r="32" spans="1:24" x14ac:dyDescent="0.15">
      <c r="A32" s="1" t="s">
        <v>10</v>
      </c>
      <c r="B32" s="1"/>
      <c r="C32" s="1"/>
      <c r="D32" s="1"/>
      <c r="E32" s="1">
        <v>32</v>
      </c>
      <c r="F32" s="1"/>
      <c r="G32" s="1"/>
      <c r="H32" s="1">
        <v>16</v>
      </c>
      <c r="I32" s="1">
        <f t="shared" ref="I32:I45" si="4">C32+D32+E32+F32+G32+H32</f>
        <v>48</v>
      </c>
      <c r="J32" s="1">
        <v>39.29</v>
      </c>
      <c r="K32" s="1">
        <f t="shared" ref="K32:K45" si="5">I32*J32</f>
        <v>1885.92</v>
      </c>
      <c r="L32" s="1">
        <v>3</v>
      </c>
      <c r="M32" s="1">
        <v>2</v>
      </c>
      <c r="N32" s="1">
        <v>3</v>
      </c>
      <c r="O32" s="1">
        <v>2</v>
      </c>
      <c r="P32" s="1"/>
      <c r="Q32" s="1"/>
      <c r="R32" s="1"/>
      <c r="S32" s="1">
        <f t="shared" ref="S32:S45" si="6">L32+M32+N32+O32+P32+Q32+R32</f>
        <v>10</v>
      </c>
      <c r="T32" s="1">
        <v>39.29</v>
      </c>
      <c r="U32" s="1">
        <f t="shared" ref="U32:U45" si="7">S32*T32</f>
        <v>392.9</v>
      </c>
      <c r="V32" s="1">
        <f t="shared" ref="V32:V45" si="8">I32-S32</f>
        <v>38</v>
      </c>
      <c r="W32" s="1">
        <v>39.29</v>
      </c>
      <c r="X32" s="1">
        <f t="shared" ref="X32:X45" si="9">V32*W32</f>
        <v>1493.02</v>
      </c>
    </row>
    <row r="33" spans="1:24" x14ac:dyDescent="0.15">
      <c r="A33" s="1" t="s">
        <v>11</v>
      </c>
      <c r="B33" s="1"/>
      <c r="C33" s="1"/>
      <c r="D33" s="1"/>
      <c r="E33" s="1">
        <v>20</v>
      </c>
      <c r="F33" s="1"/>
      <c r="G33" s="1"/>
      <c r="H33" s="1">
        <v>11</v>
      </c>
      <c r="I33" s="1">
        <f t="shared" si="4"/>
        <v>31</v>
      </c>
      <c r="J33" s="1">
        <v>13.5</v>
      </c>
      <c r="K33" s="1">
        <f t="shared" si="5"/>
        <v>418.5</v>
      </c>
      <c r="L33" s="1">
        <v>1</v>
      </c>
      <c r="M33" s="1">
        <v>2</v>
      </c>
      <c r="N33" s="1">
        <v>2</v>
      </c>
      <c r="O33" s="1"/>
      <c r="P33" s="1"/>
      <c r="Q33" s="1"/>
      <c r="R33" s="1"/>
      <c r="S33" s="1">
        <f t="shared" si="6"/>
        <v>5</v>
      </c>
      <c r="T33" s="1">
        <v>13.5</v>
      </c>
      <c r="U33" s="1">
        <f t="shared" si="7"/>
        <v>67.5</v>
      </c>
      <c r="V33" s="1">
        <f t="shared" si="8"/>
        <v>26</v>
      </c>
      <c r="W33" s="1">
        <v>13.5</v>
      </c>
      <c r="X33" s="1">
        <f t="shared" si="9"/>
        <v>351</v>
      </c>
    </row>
    <row r="34" spans="1:24" x14ac:dyDescent="0.15">
      <c r="A34" s="1" t="s">
        <v>12</v>
      </c>
      <c r="B34" s="1"/>
      <c r="C34" s="1"/>
      <c r="D34" s="1"/>
      <c r="E34" s="1">
        <v>10</v>
      </c>
      <c r="F34" s="1"/>
      <c r="G34" s="1"/>
      <c r="H34" s="1">
        <v>7</v>
      </c>
      <c r="I34" s="1">
        <f t="shared" si="4"/>
        <v>17</v>
      </c>
      <c r="J34" s="1">
        <v>17</v>
      </c>
      <c r="K34" s="1">
        <f t="shared" si="5"/>
        <v>289</v>
      </c>
      <c r="L34" s="1">
        <v>1</v>
      </c>
      <c r="M34" s="1"/>
      <c r="N34" s="1">
        <v>1</v>
      </c>
      <c r="O34" s="1">
        <v>1</v>
      </c>
      <c r="P34" s="1"/>
      <c r="Q34" s="1"/>
      <c r="R34" s="1"/>
      <c r="S34" s="1">
        <f t="shared" si="6"/>
        <v>3</v>
      </c>
      <c r="T34" s="1">
        <v>17</v>
      </c>
      <c r="U34" s="1">
        <f t="shared" si="7"/>
        <v>51</v>
      </c>
      <c r="V34" s="1">
        <f t="shared" si="8"/>
        <v>14</v>
      </c>
      <c r="W34" s="1">
        <v>17</v>
      </c>
      <c r="X34" s="1">
        <f t="shared" si="9"/>
        <v>238</v>
      </c>
    </row>
    <row r="35" spans="1:24" x14ac:dyDescent="0.15">
      <c r="A35" s="1" t="s">
        <v>13</v>
      </c>
      <c r="B35" s="1"/>
      <c r="C35" s="1">
        <v>10</v>
      </c>
      <c r="D35" s="1"/>
      <c r="E35" s="1">
        <v>14</v>
      </c>
      <c r="F35" s="1"/>
      <c r="G35" s="1"/>
      <c r="H35" s="1">
        <v>1</v>
      </c>
      <c r="I35" s="1">
        <f t="shared" si="4"/>
        <v>25</v>
      </c>
      <c r="J35" s="1">
        <v>6</v>
      </c>
      <c r="K35" s="1">
        <f t="shared" si="5"/>
        <v>150</v>
      </c>
      <c r="L35" s="1"/>
      <c r="M35" s="1">
        <v>1</v>
      </c>
      <c r="N35" s="1"/>
      <c r="O35" s="1"/>
      <c r="P35" s="1"/>
      <c r="Q35" s="1"/>
      <c r="R35" s="1"/>
      <c r="S35" s="1">
        <f t="shared" si="6"/>
        <v>1</v>
      </c>
      <c r="T35" s="1">
        <v>6</v>
      </c>
      <c r="U35" s="1">
        <f t="shared" si="7"/>
        <v>6</v>
      </c>
      <c r="V35" s="1">
        <f t="shared" si="8"/>
        <v>24</v>
      </c>
      <c r="W35" s="1">
        <v>6</v>
      </c>
      <c r="X35" s="1">
        <f t="shared" si="9"/>
        <v>144</v>
      </c>
    </row>
    <row r="36" spans="1:24" x14ac:dyDescent="0.15">
      <c r="A36" s="1" t="s">
        <v>14</v>
      </c>
      <c r="B36" s="1"/>
      <c r="C36" s="1"/>
      <c r="D36" s="1"/>
      <c r="E36" s="1">
        <v>100</v>
      </c>
      <c r="F36" s="1"/>
      <c r="G36" s="1"/>
      <c r="H36" s="1">
        <v>46</v>
      </c>
      <c r="I36" s="1">
        <f t="shared" si="4"/>
        <v>146</v>
      </c>
      <c r="J36" s="1">
        <v>1.53</v>
      </c>
      <c r="K36" s="1">
        <f t="shared" si="5"/>
        <v>223.38</v>
      </c>
      <c r="L36" s="1">
        <v>10</v>
      </c>
      <c r="M36" s="1">
        <v>8</v>
      </c>
      <c r="N36" s="1">
        <v>6</v>
      </c>
      <c r="O36" s="1">
        <v>6</v>
      </c>
      <c r="P36" s="1"/>
      <c r="Q36" s="1"/>
      <c r="R36" s="1"/>
      <c r="S36" s="1">
        <f t="shared" si="6"/>
        <v>30</v>
      </c>
      <c r="T36" s="1">
        <v>1.53</v>
      </c>
      <c r="U36" s="1">
        <f t="shared" si="7"/>
        <v>45.9</v>
      </c>
      <c r="V36" s="1">
        <f t="shared" si="8"/>
        <v>116</v>
      </c>
      <c r="W36" s="1">
        <v>1.53</v>
      </c>
      <c r="X36" s="1">
        <f t="shared" si="9"/>
        <v>177.48</v>
      </c>
    </row>
    <row r="37" spans="1:24" x14ac:dyDescent="0.15">
      <c r="A37" s="1" t="s">
        <v>15</v>
      </c>
      <c r="B37" s="1"/>
      <c r="C37" s="1"/>
      <c r="D37" s="1"/>
      <c r="E37" s="1"/>
      <c r="F37" s="1"/>
      <c r="G37" s="1"/>
      <c r="H37" s="1">
        <v>11</v>
      </c>
      <c r="I37" s="1">
        <f t="shared" si="4"/>
        <v>11</v>
      </c>
      <c r="J37" s="1">
        <v>20.3</v>
      </c>
      <c r="K37" s="1">
        <f t="shared" si="5"/>
        <v>223.3</v>
      </c>
      <c r="L37" s="1">
        <v>3</v>
      </c>
      <c r="M37" s="1"/>
      <c r="N37" s="1"/>
      <c r="O37" s="1"/>
      <c r="P37" s="1"/>
      <c r="Q37" s="1"/>
      <c r="R37" s="1"/>
      <c r="S37" s="1">
        <f t="shared" si="6"/>
        <v>3</v>
      </c>
      <c r="T37" s="1">
        <v>20.3</v>
      </c>
      <c r="U37" s="1">
        <f t="shared" si="7"/>
        <v>60.900000000000006</v>
      </c>
      <c r="V37" s="1">
        <f t="shared" si="8"/>
        <v>8</v>
      </c>
      <c r="W37" s="1">
        <v>20.3</v>
      </c>
      <c r="X37" s="1">
        <f t="shared" si="9"/>
        <v>162.4</v>
      </c>
    </row>
    <row r="38" spans="1:24" x14ac:dyDescent="0.15">
      <c r="A38" s="1" t="s">
        <v>16</v>
      </c>
      <c r="B38" s="1"/>
      <c r="C38" s="1"/>
      <c r="D38" s="1"/>
      <c r="E38" s="1"/>
      <c r="F38" s="1"/>
      <c r="G38" s="1"/>
      <c r="H38" s="1">
        <v>3</v>
      </c>
      <c r="I38" s="1">
        <f t="shared" si="4"/>
        <v>3</v>
      </c>
      <c r="J38" s="1">
        <v>21</v>
      </c>
      <c r="K38" s="1">
        <f t="shared" si="5"/>
        <v>63</v>
      </c>
      <c r="L38" s="1"/>
      <c r="M38" s="1"/>
      <c r="N38" s="1"/>
      <c r="O38" s="1"/>
      <c r="P38" s="1"/>
      <c r="Q38" s="1"/>
      <c r="R38" s="1"/>
      <c r="S38" s="1">
        <f t="shared" si="6"/>
        <v>0</v>
      </c>
      <c r="T38" s="1">
        <v>21</v>
      </c>
      <c r="U38" s="1">
        <f t="shared" si="7"/>
        <v>0</v>
      </c>
      <c r="V38" s="1">
        <f t="shared" si="8"/>
        <v>3</v>
      </c>
      <c r="W38" s="1">
        <v>21</v>
      </c>
      <c r="X38" s="1">
        <f t="shared" si="9"/>
        <v>63</v>
      </c>
    </row>
    <row r="39" spans="1:24" x14ac:dyDescent="0.15">
      <c r="A39" s="1" t="s">
        <v>17</v>
      </c>
      <c r="B39" s="1"/>
      <c r="C39" s="1"/>
      <c r="D39" s="1"/>
      <c r="E39" s="1"/>
      <c r="F39" s="1"/>
      <c r="G39" s="1"/>
      <c r="H39" s="1">
        <v>2</v>
      </c>
      <c r="I39" s="1">
        <f t="shared" si="4"/>
        <v>2</v>
      </c>
      <c r="J39" s="1">
        <v>29.4</v>
      </c>
      <c r="K39" s="1">
        <f t="shared" si="5"/>
        <v>58.8</v>
      </c>
      <c r="L39" s="1"/>
      <c r="M39" s="1"/>
      <c r="N39" s="1"/>
      <c r="O39" s="1">
        <v>1</v>
      </c>
      <c r="P39" s="1"/>
      <c r="Q39" s="1"/>
      <c r="R39" s="1"/>
      <c r="S39" s="1">
        <f t="shared" si="6"/>
        <v>1</v>
      </c>
      <c r="T39" s="1">
        <v>29.4</v>
      </c>
      <c r="U39" s="1">
        <f t="shared" si="7"/>
        <v>29.4</v>
      </c>
      <c r="V39" s="1">
        <f t="shared" si="8"/>
        <v>1</v>
      </c>
      <c r="W39" s="1">
        <v>29.4</v>
      </c>
      <c r="X39" s="1">
        <f t="shared" si="9"/>
        <v>29.4</v>
      </c>
    </row>
    <row r="40" spans="1:24" ht="12.75" customHeight="1" x14ac:dyDescent="0.15">
      <c r="A40" s="1" t="s">
        <v>18</v>
      </c>
      <c r="B40" s="1"/>
      <c r="C40" s="1"/>
      <c r="D40" s="1"/>
      <c r="E40" s="1"/>
      <c r="F40" s="1"/>
      <c r="G40" s="1"/>
      <c r="H40" s="1">
        <v>8</v>
      </c>
      <c r="I40" s="1">
        <f t="shared" si="4"/>
        <v>8</v>
      </c>
      <c r="J40" s="1">
        <v>5.3</v>
      </c>
      <c r="K40" s="1">
        <f t="shared" si="5"/>
        <v>42.4</v>
      </c>
      <c r="L40" s="1"/>
      <c r="M40" s="1"/>
      <c r="N40" s="1">
        <v>1</v>
      </c>
      <c r="O40" s="1">
        <v>2</v>
      </c>
      <c r="P40" s="1"/>
      <c r="Q40" s="1"/>
      <c r="R40" s="1"/>
      <c r="S40" s="1">
        <f t="shared" si="6"/>
        <v>3</v>
      </c>
      <c r="T40" s="1">
        <v>5.3</v>
      </c>
      <c r="U40" s="1">
        <f t="shared" si="7"/>
        <v>15.899999999999999</v>
      </c>
      <c r="V40" s="1">
        <f t="shared" si="8"/>
        <v>5</v>
      </c>
      <c r="W40" s="1">
        <v>5.3</v>
      </c>
      <c r="X40" s="1">
        <f t="shared" si="9"/>
        <v>26.5</v>
      </c>
    </row>
    <row r="41" spans="1:24" x14ac:dyDescent="0.15">
      <c r="A41" s="1" t="s">
        <v>19</v>
      </c>
      <c r="B41" s="1"/>
      <c r="C41" s="1">
        <v>10</v>
      </c>
      <c r="D41" s="1"/>
      <c r="E41" s="1">
        <v>10</v>
      </c>
      <c r="F41" s="1"/>
      <c r="G41" s="1"/>
      <c r="H41" s="1">
        <v>1</v>
      </c>
      <c r="I41" s="1">
        <f t="shared" si="4"/>
        <v>21</v>
      </c>
      <c r="J41" s="1">
        <v>8</v>
      </c>
      <c r="K41" s="1">
        <f t="shared" si="5"/>
        <v>168</v>
      </c>
      <c r="L41" s="1"/>
      <c r="M41" s="1">
        <v>1</v>
      </c>
      <c r="N41" s="1">
        <v>1</v>
      </c>
      <c r="O41" s="1">
        <v>1</v>
      </c>
      <c r="P41" s="1"/>
      <c r="Q41" s="1"/>
      <c r="R41" s="1"/>
      <c r="S41" s="1">
        <f t="shared" si="6"/>
        <v>3</v>
      </c>
      <c r="T41" s="1">
        <v>8</v>
      </c>
      <c r="U41" s="1">
        <f t="shared" si="7"/>
        <v>24</v>
      </c>
      <c r="V41" s="1">
        <f t="shared" si="8"/>
        <v>18</v>
      </c>
      <c r="W41" s="1">
        <v>8</v>
      </c>
      <c r="X41" s="1">
        <f t="shared" si="9"/>
        <v>144</v>
      </c>
    </row>
    <row r="42" spans="1:24" x14ac:dyDescent="0.15">
      <c r="A42" s="1" t="s">
        <v>20</v>
      </c>
      <c r="B42" s="1"/>
      <c r="C42" s="1">
        <v>60</v>
      </c>
      <c r="D42" s="1"/>
      <c r="E42" s="1">
        <v>120</v>
      </c>
      <c r="F42" s="1"/>
      <c r="G42" s="1"/>
      <c r="H42" s="1">
        <v>35</v>
      </c>
      <c r="I42" s="1">
        <f t="shared" si="4"/>
        <v>215</v>
      </c>
      <c r="J42" s="1">
        <v>2.0499999999999998</v>
      </c>
      <c r="K42" s="1">
        <f t="shared" si="5"/>
        <v>440.74999999999994</v>
      </c>
      <c r="L42" s="1">
        <v>10</v>
      </c>
      <c r="M42" s="1">
        <v>12</v>
      </c>
      <c r="N42" s="1">
        <v>12</v>
      </c>
      <c r="O42" s="1">
        <v>15</v>
      </c>
      <c r="P42" s="1"/>
      <c r="Q42" s="1"/>
      <c r="R42" s="1"/>
      <c r="S42" s="1">
        <f t="shared" si="6"/>
        <v>49</v>
      </c>
      <c r="T42" s="1">
        <v>2.0499999999999998</v>
      </c>
      <c r="U42" s="1">
        <f t="shared" si="7"/>
        <v>100.44999999999999</v>
      </c>
      <c r="V42" s="1">
        <f t="shared" si="8"/>
        <v>166</v>
      </c>
      <c r="W42" s="1">
        <v>2.0499999999999998</v>
      </c>
      <c r="X42" s="1">
        <f t="shared" si="9"/>
        <v>340.29999999999995</v>
      </c>
    </row>
    <row r="43" spans="1:24" x14ac:dyDescent="0.15">
      <c r="A43" s="1" t="s">
        <v>21</v>
      </c>
      <c r="B43" s="1"/>
      <c r="C43" s="1"/>
      <c r="D43" s="1"/>
      <c r="E43" s="1">
        <v>12</v>
      </c>
      <c r="F43" s="1"/>
      <c r="G43" s="1"/>
      <c r="H43" s="1">
        <v>3</v>
      </c>
      <c r="I43" s="1">
        <f t="shared" si="4"/>
        <v>15</v>
      </c>
      <c r="J43" s="1">
        <v>14</v>
      </c>
      <c r="K43" s="1">
        <f t="shared" si="5"/>
        <v>210</v>
      </c>
      <c r="L43" s="1">
        <v>1</v>
      </c>
      <c r="M43" s="1"/>
      <c r="N43" s="1"/>
      <c r="O43" s="1">
        <v>1</v>
      </c>
      <c r="P43" s="1"/>
      <c r="Q43" s="1"/>
      <c r="R43" s="1"/>
      <c r="S43" s="1">
        <f t="shared" si="6"/>
        <v>2</v>
      </c>
      <c r="T43" s="1">
        <v>14</v>
      </c>
      <c r="U43" s="1">
        <f t="shared" si="7"/>
        <v>28</v>
      </c>
      <c r="V43" s="1">
        <f t="shared" si="8"/>
        <v>13</v>
      </c>
      <c r="W43" s="1">
        <v>14</v>
      </c>
      <c r="X43" s="1">
        <f t="shared" si="9"/>
        <v>182</v>
      </c>
    </row>
    <row r="44" spans="1:24" x14ac:dyDescent="0.15">
      <c r="A44" s="1" t="s">
        <v>22</v>
      </c>
      <c r="B44" s="1"/>
      <c r="C44" s="1"/>
      <c r="D44" s="1"/>
      <c r="E44" s="1"/>
      <c r="F44" s="1"/>
      <c r="G44" s="1"/>
      <c r="H44" s="1">
        <v>1</v>
      </c>
      <c r="I44" s="1">
        <f t="shared" si="4"/>
        <v>1</v>
      </c>
      <c r="J44" s="1">
        <v>21</v>
      </c>
      <c r="K44" s="1">
        <f t="shared" si="5"/>
        <v>21</v>
      </c>
      <c r="L44" s="1"/>
      <c r="M44" s="1"/>
      <c r="N44" s="1"/>
      <c r="O44" s="1"/>
      <c r="P44" s="1"/>
      <c r="Q44" s="1"/>
      <c r="R44" s="1"/>
      <c r="S44" s="1">
        <f t="shared" si="6"/>
        <v>0</v>
      </c>
      <c r="T44" s="1">
        <v>21</v>
      </c>
      <c r="U44" s="1">
        <f t="shared" si="7"/>
        <v>0</v>
      </c>
      <c r="V44" s="1">
        <f t="shared" si="8"/>
        <v>1</v>
      </c>
      <c r="W44" s="1">
        <v>21</v>
      </c>
      <c r="X44" s="1">
        <f t="shared" si="9"/>
        <v>21</v>
      </c>
    </row>
    <row r="45" spans="1:24" x14ac:dyDescent="0.15">
      <c r="A45" s="1" t="s">
        <v>23</v>
      </c>
      <c r="B45" s="1"/>
      <c r="C45" s="1"/>
      <c r="D45" s="1"/>
      <c r="E45" s="1"/>
      <c r="F45" s="1"/>
      <c r="G45" s="1"/>
      <c r="H45" s="1">
        <v>1</v>
      </c>
      <c r="I45" s="1">
        <f t="shared" si="4"/>
        <v>1</v>
      </c>
      <c r="J45" s="1">
        <v>10.8</v>
      </c>
      <c r="K45" s="1">
        <f t="shared" si="5"/>
        <v>10.8</v>
      </c>
      <c r="L45" s="1"/>
      <c r="M45" s="1"/>
      <c r="N45" s="1"/>
      <c r="O45" s="1"/>
      <c r="P45" s="1"/>
      <c r="Q45" s="1"/>
      <c r="R45" s="1"/>
      <c r="S45" s="1">
        <f t="shared" si="6"/>
        <v>0</v>
      </c>
      <c r="T45" s="1">
        <v>10.8</v>
      </c>
      <c r="U45" s="1">
        <f t="shared" si="7"/>
        <v>0</v>
      </c>
      <c r="V45" s="1">
        <f t="shared" si="8"/>
        <v>1</v>
      </c>
      <c r="W45" s="1">
        <v>10.8</v>
      </c>
      <c r="X45" s="1">
        <f t="shared" si="9"/>
        <v>10.8</v>
      </c>
    </row>
    <row r="46" spans="1:24" x14ac:dyDescent="0.15">
      <c r="A46" s="1"/>
      <c r="B46" s="1"/>
      <c r="C46" s="1"/>
      <c r="D46" s="1"/>
      <c r="E46" s="1"/>
      <c r="F46" s="1"/>
      <c r="G46" s="1"/>
      <c r="H46" s="1"/>
      <c r="I46" s="1"/>
      <c r="J46" s="1" t="s">
        <v>24</v>
      </c>
      <c r="K46" s="1">
        <f>SUM(K31:K45)</f>
        <v>12346.849999999997</v>
      </c>
      <c r="L46" s="1"/>
      <c r="M46" s="1"/>
      <c r="N46" s="1"/>
      <c r="O46" s="1"/>
      <c r="P46" s="1"/>
      <c r="Q46" s="1"/>
      <c r="R46" s="1"/>
      <c r="S46" s="1"/>
      <c r="T46" s="1" t="s">
        <v>24</v>
      </c>
      <c r="U46" s="1">
        <f>SUM(U31:U45)</f>
        <v>2709.9500000000003</v>
      </c>
      <c r="V46" s="1"/>
      <c r="W46" s="1" t="s">
        <v>24</v>
      </c>
      <c r="X46" s="1">
        <f>SUM(X31:X45)</f>
        <v>9636.8999999999978</v>
      </c>
    </row>
    <row r="47" spans="1:24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</sheetData>
  <mergeCells count="6">
    <mergeCell ref="B2:F2"/>
    <mergeCell ref="L2:P2"/>
    <mergeCell ref="A1:X1"/>
    <mergeCell ref="A28:X28"/>
    <mergeCell ref="B29:F29"/>
    <mergeCell ref="L29:P29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xb21cn</cp:lastModifiedBy>
  <dcterms:created xsi:type="dcterms:W3CDTF">2019-09-08T02:47:35Z</dcterms:created>
  <dcterms:modified xsi:type="dcterms:W3CDTF">2019-09-12T08:50:01Z</dcterms:modified>
</cp:coreProperties>
</file>